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8870" windowHeight="7815"/>
  </bookViews>
  <sheets>
    <sheet name="Лист1" sheetId="4" r:id="rId1"/>
  </sheets>
  <calcPr calcId="152511"/>
</workbook>
</file>

<file path=xl/calcChain.xml><?xml version="1.0" encoding="utf-8"?>
<calcChain xmlns="http://schemas.openxmlformats.org/spreadsheetml/2006/main">
  <c r="G29" i="4" l="1"/>
  <c r="G30" i="4"/>
  <c r="G25" i="4"/>
  <c r="G26" i="4"/>
  <c r="G27" i="4"/>
  <c r="G28" i="4"/>
  <c r="G22" i="4"/>
  <c r="G23" i="4"/>
  <c r="G24" i="4"/>
  <c r="G12" i="4"/>
  <c r="G13" i="4"/>
  <c r="G14" i="4"/>
  <c r="G15" i="4"/>
  <c r="G16" i="4"/>
  <c r="G17" i="4"/>
  <c r="G18" i="4"/>
  <c r="G19" i="4"/>
  <c r="G20" i="4"/>
  <c r="G21" i="4"/>
  <c r="G11" i="4"/>
  <c r="G32" i="4" l="1"/>
  <c r="G33" i="4" s="1"/>
</calcChain>
</file>

<file path=xl/sharedStrings.xml><?xml version="1.0" encoding="utf-8"?>
<sst xmlns="http://schemas.openxmlformats.org/spreadsheetml/2006/main" count="38" uniqueCount="30">
  <si>
    <t>№ з.п.</t>
  </si>
  <si>
    <t>Обладнання та матеріали</t>
  </si>
  <si>
    <t>Од. виміру</t>
  </si>
  <si>
    <t>Кількість матеріалів</t>
  </si>
  <si>
    <t>Сума, грн.</t>
  </si>
  <si>
    <t>грн.</t>
  </si>
  <si>
    <t>Вартість за один., грн</t>
  </si>
  <si>
    <t>Загальна вартість (+20%):</t>
  </si>
  <si>
    <t>Загальна вартість:</t>
  </si>
  <si>
    <t xml:space="preserve">Interatletika Карусель для дітей з обмеженими фізичними можливостями T605.2
</t>
  </si>
  <si>
    <t>HAGS Swingseat Tango</t>
  </si>
  <si>
    <t>InterAtletika Гойдалка одинарна на металевих стійках Гніздо Лелеки InterAtletika TЕ412-RC</t>
  </si>
  <si>
    <t>Фактор розвитку  Мова квітів</t>
  </si>
  <si>
    <t>Краник для пісочниці</t>
  </si>
  <si>
    <t>Фактор розвитку ІГРОВИЙ КОМПЛЕКС "СПОРТИВНІ ЗАБАВИ" IA001</t>
  </si>
  <si>
    <t>Індивідуального виготовлення Мова жестів</t>
  </si>
  <si>
    <t>Індивідуального виготовлення Абетка Брайля</t>
  </si>
  <si>
    <t>Індивідуального виготовлення Інклюзивна пісочниця</t>
  </si>
  <si>
    <t>Фактор розвитку Ігровий елемент "Букет" ІА015</t>
  </si>
  <si>
    <t>EPDM пагорби</t>
  </si>
  <si>
    <t>Альтанка Індивідуального виготовлення</t>
  </si>
  <si>
    <t>?</t>
  </si>
  <si>
    <t>Освітлення</t>
  </si>
  <si>
    <t>Покриття (відсів, каучук, EPDM)</t>
  </si>
  <si>
    <t>Лави, Смітники</t>
  </si>
  <si>
    <t>Озеленення (кущі,дерева)</t>
  </si>
  <si>
    <t>Монтаж обладнання</t>
  </si>
  <si>
    <t>Логістика</t>
  </si>
  <si>
    <t>Проектування</t>
  </si>
  <si>
    <t>Непередбачувані витрати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</si>
</sst>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7E4BC"/>
        <bgColor indexed="64"/>
      </patternFill>
    </fill>
    <fill>
      <patternFill patternType="solid">
        <fgColor rgb="FFDBEEF3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4" xfId="0" applyBorder="1"/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3" fillId="0" borderId="3" xfId="0" applyFont="1" applyBorder="1"/>
    <xf numFmtId="0" fontId="0" fillId="0" borderId="4" xfId="0" applyBorder="1" applyAlignment="1">
      <alignment horizontal="center"/>
    </xf>
    <xf numFmtId="0" fontId="2" fillId="0" borderId="4" xfId="0" applyFont="1" applyFill="1" applyBorder="1"/>
    <xf numFmtId="0" fontId="2" fillId="0" borderId="4" xfId="0" applyFont="1" applyFill="1" applyBorder="1" applyAlignment="1">
      <alignment horizontal="center"/>
    </xf>
    <xf numFmtId="4" fontId="2" fillId="0" borderId="4" xfId="0" applyNumberFormat="1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/>
    </xf>
    <xf numFmtId="4" fontId="7" fillId="3" borderId="4" xfId="0" applyNumberFormat="1" applyFont="1" applyFill="1" applyBorder="1" applyAlignment="1">
      <alignment horizontal="right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0" fillId="0" borderId="4" xfId="0" applyFont="1" applyBorder="1"/>
    <xf numFmtId="0" fontId="10" fillId="0" borderId="4" xfId="0" applyFont="1" applyBorder="1" applyAlignment="1">
      <alignment horizontal="center"/>
    </xf>
    <xf numFmtId="0" fontId="9" fillId="0" borderId="4" xfId="0" applyFont="1" applyBorder="1"/>
    <xf numFmtId="4" fontId="10" fillId="3" borderId="4" xfId="0" applyNumberFormat="1" applyFont="1" applyFill="1" applyBorder="1" applyAlignment="1">
      <alignment horizontal="right"/>
    </xf>
    <xf numFmtId="3" fontId="0" fillId="0" borderId="4" xfId="0" applyNumberFormat="1" applyBorder="1"/>
    <xf numFmtId="0" fontId="7" fillId="0" borderId="5" xfId="0" applyFont="1" applyBorder="1" applyAlignment="1"/>
    <xf numFmtId="0" fontId="7" fillId="0" borderId="6" xfId="0" applyFont="1" applyBorder="1" applyAlignment="1"/>
    <xf numFmtId="0" fontId="7" fillId="0" borderId="6" xfId="0" applyFont="1" applyBorder="1" applyAlignment="1">
      <alignment wrapText="1"/>
    </xf>
    <xf numFmtId="3" fontId="7" fillId="0" borderId="6" xfId="0" applyNumberFormat="1" applyFont="1" applyBorder="1" applyAlignment="1"/>
    <xf numFmtId="0" fontId="2" fillId="0" borderId="4" xfId="0" applyFont="1" applyBorder="1" applyAlignment="1">
      <alignment horizontal="center" wrapText="1"/>
    </xf>
    <xf numFmtId="3" fontId="0" fillId="0" borderId="4" xfId="0" applyNumberForma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2" xfId="0" applyBorder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2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464344</xdr:colOff>
      <xdr:row>10</xdr:row>
      <xdr:rowOff>200023</xdr:rowOff>
    </xdr:from>
    <xdr:to>
      <xdr:col>2</xdr:col>
      <xdr:colOff>2631281</xdr:colOff>
      <xdr:row>10</xdr:row>
      <xdr:rowOff>1883830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063" y="2366961"/>
          <a:ext cx="2166937" cy="1683807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452438</xdr:colOff>
      <xdr:row>11</xdr:row>
      <xdr:rowOff>142875</xdr:rowOff>
    </xdr:from>
    <xdr:to>
      <xdr:col>2</xdr:col>
      <xdr:colOff>2655408</xdr:colOff>
      <xdr:row>11</xdr:row>
      <xdr:rowOff>1762124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9157" y="4500563"/>
          <a:ext cx="2202970" cy="1619249"/>
        </a:xfrm>
        <a:prstGeom prst="rect">
          <a:avLst/>
        </a:prstGeom>
      </xdr:spPr>
    </xdr:pic>
    <xdr:clientData/>
  </xdr:twoCellAnchor>
  <xdr:twoCellAnchor editAs="oneCell">
    <xdr:from>
      <xdr:col>2</xdr:col>
      <xdr:colOff>345282</xdr:colOff>
      <xdr:row>12</xdr:row>
      <xdr:rowOff>83344</xdr:rowOff>
    </xdr:from>
    <xdr:to>
      <xdr:col>2</xdr:col>
      <xdr:colOff>2696483</xdr:colOff>
      <xdr:row>12</xdr:row>
      <xdr:rowOff>1666876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1" y="6786563"/>
          <a:ext cx="2351201" cy="1583532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268943</xdr:colOff>
      <xdr:row>13</xdr:row>
      <xdr:rowOff>123266</xdr:rowOff>
    </xdr:from>
    <xdr:to>
      <xdr:col>2</xdr:col>
      <xdr:colOff>2710757</xdr:colOff>
      <xdr:row>13</xdr:row>
      <xdr:rowOff>1882588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2355" y="9211237"/>
          <a:ext cx="2441814" cy="1759322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336176</xdr:colOff>
      <xdr:row>14</xdr:row>
      <xdr:rowOff>112059</xdr:rowOff>
    </xdr:from>
    <xdr:to>
      <xdr:col>2</xdr:col>
      <xdr:colOff>2577353</xdr:colOff>
      <xdr:row>14</xdr:row>
      <xdr:rowOff>2190131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9588" y="11317941"/>
          <a:ext cx="2241177" cy="2078072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403411</xdr:colOff>
      <xdr:row>14</xdr:row>
      <xdr:rowOff>2409265</xdr:rowOff>
    </xdr:from>
    <xdr:to>
      <xdr:col>2</xdr:col>
      <xdr:colOff>1961028</xdr:colOff>
      <xdr:row>15</xdr:row>
      <xdr:rowOff>1877931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6823" y="13615147"/>
          <a:ext cx="1557617" cy="1889137"/>
        </a:xfrm>
        <a:prstGeom prst="rect">
          <a:avLst/>
        </a:prstGeom>
      </xdr:spPr>
    </xdr:pic>
    <xdr:clientData/>
  </xdr:twoCellAnchor>
  <xdr:twoCellAnchor editAs="oneCell">
    <xdr:from>
      <xdr:col>2</xdr:col>
      <xdr:colOff>1692089</xdr:colOff>
      <xdr:row>16</xdr:row>
      <xdr:rowOff>123264</xdr:rowOff>
    </xdr:from>
    <xdr:to>
      <xdr:col>2</xdr:col>
      <xdr:colOff>2965078</xdr:colOff>
      <xdr:row>16</xdr:row>
      <xdr:rowOff>1669676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1" y="15856323"/>
          <a:ext cx="1272989" cy="1546412"/>
        </a:xfrm>
        <a:prstGeom prst="rect">
          <a:avLst/>
        </a:prstGeom>
      </xdr:spPr>
    </xdr:pic>
    <xdr:clientData/>
  </xdr:twoCellAnchor>
  <xdr:twoCellAnchor editAs="oneCell">
    <xdr:from>
      <xdr:col>2</xdr:col>
      <xdr:colOff>739588</xdr:colOff>
      <xdr:row>17</xdr:row>
      <xdr:rowOff>22412</xdr:rowOff>
    </xdr:from>
    <xdr:to>
      <xdr:col>2</xdr:col>
      <xdr:colOff>3148852</xdr:colOff>
      <xdr:row>17</xdr:row>
      <xdr:rowOff>1528787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3000" y="17526000"/>
          <a:ext cx="2409264" cy="1506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1</xdr:rowOff>
    </xdr:from>
    <xdr:to>
      <xdr:col>2</xdr:col>
      <xdr:colOff>5121088</xdr:colOff>
      <xdr:row>18</xdr:row>
      <xdr:rowOff>1895375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3412" y="19386177"/>
          <a:ext cx="5121088" cy="189537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2969559</xdr:colOff>
      <xdr:row>19</xdr:row>
      <xdr:rowOff>2058054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3412" y="21582529"/>
          <a:ext cx="2969559" cy="2058054"/>
        </a:xfrm>
        <a:prstGeom prst="rect">
          <a:avLst/>
        </a:prstGeom>
      </xdr:spPr>
    </xdr:pic>
    <xdr:clientData/>
  </xdr:twoCellAnchor>
  <xdr:twoCellAnchor editAs="oneCell">
    <xdr:from>
      <xdr:col>13</xdr:col>
      <xdr:colOff>515471</xdr:colOff>
      <xdr:row>19</xdr:row>
      <xdr:rowOff>1792941</xdr:rowOff>
    </xdr:from>
    <xdr:to>
      <xdr:col>18</xdr:col>
      <xdr:colOff>302558</xdr:colOff>
      <xdr:row>20</xdr:row>
      <xdr:rowOff>1503634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144500" y="23375470"/>
          <a:ext cx="2812676" cy="1974282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257736</xdr:colOff>
      <xdr:row>20</xdr:row>
      <xdr:rowOff>515471</xdr:rowOff>
    </xdr:from>
    <xdr:to>
      <xdr:col>2</xdr:col>
      <xdr:colOff>5321084</xdr:colOff>
      <xdr:row>20</xdr:row>
      <xdr:rowOff>2702299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1148" y="27062206"/>
          <a:ext cx="5063348" cy="2196353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291353</xdr:colOff>
      <xdr:row>21</xdr:row>
      <xdr:rowOff>33617</xdr:rowOff>
    </xdr:from>
    <xdr:to>
      <xdr:col>2</xdr:col>
      <xdr:colOff>5289176</xdr:colOff>
      <xdr:row>21</xdr:row>
      <xdr:rowOff>2737703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4765" y="29975735"/>
          <a:ext cx="4997823" cy="27040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G33"/>
  <sheetViews>
    <sheetView tabSelected="1" zoomScaleNormal="100" workbookViewId="0">
      <selection activeCell="C7" sqref="C7"/>
    </sheetView>
  </sheetViews>
  <sheetFormatPr defaultRowHeight="15" x14ac:dyDescent="0.25"/>
  <cols>
    <col min="1" max="1" width="1.5703125" customWidth="1"/>
    <col min="2" max="2" width="4.5703125" customWidth="1"/>
    <col min="3" max="3" width="83" customWidth="1"/>
    <col min="4" max="4" width="7.28515625" customWidth="1"/>
    <col min="5" max="5" width="10.28515625" customWidth="1"/>
    <col min="6" max="6" width="12.42578125" customWidth="1"/>
    <col min="7" max="7" width="16" customWidth="1"/>
  </cols>
  <sheetData>
    <row r="3" spans="2:7" ht="18.75" x14ac:dyDescent="0.3">
      <c r="B3" s="32"/>
      <c r="C3" s="32"/>
      <c r="D3" s="32"/>
      <c r="E3" s="32"/>
      <c r="F3" s="32"/>
      <c r="G3" s="32"/>
    </row>
    <row r="4" spans="2:7" ht="15.75" x14ac:dyDescent="0.25">
      <c r="B4" s="33"/>
      <c r="C4" s="33"/>
      <c r="D4" s="33"/>
      <c r="E4" s="33"/>
      <c r="F4" s="33"/>
      <c r="G4" s="33"/>
    </row>
    <row r="5" spans="2:7" ht="15.75" x14ac:dyDescent="0.25">
      <c r="B5" s="33"/>
      <c r="C5" s="33"/>
      <c r="D5" s="33"/>
      <c r="E5" s="33"/>
      <c r="F5" s="33"/>
      <c r="G5" s="33"/>
    </row>
    <row r="6" spans="2:7" ht="15.75" x14ac:dyDescent="0.25">
      <c r="B6" s="33"/>
      <c r="C6" s="33"/>
      <c r="D6" s="33"/>
      <c r="E6" s="33"/>
      <c r="F6" s="33"/>
      <c r="G6" s="33"/>
    </row>
    <row r="7" spans="2:7" x14ac:dyDescent="0.25">
      <c r="B7" s="1"/>
    </row>
    <row r="8" spans="2:7" ht="15.75" thickBot="1" x14ac:dyDescent="0.3">
      <c r="B8" s="2"/>
    </row>
    <row r="9" spans="2:7" ht="26.25" thickBot="1" x14ac:dyDescent="0.3">
      <c r="B9" s="17" t="s">
        <v>0</v>
      </c>
      <c r="C9" s="16" t="s">
        <v>1</v>
      </c>
      <c r="D9" s="16" t="s">
        <v>2</v>
      </c>
      <c r="E9" s="16" t="s">
        <v>3</v>
      </c>
      <c r="F9" s="16" t="s">
        <v>6</v>
      </c>
      <c r="G9" s="16" t="s">
        <v>4</v>
      </c>
    </row>
    <row r="10" spans="2:7" ht="16.5" thickBot="1" x14ac:dyDescent="0.3">
      <c r="B10" s="34"/>
      <c r="C10" s="35"/>
      <c r="D10" s="35"/>
      <c r="E10" s="35"/>
      <c r="F10" s="35"/>
      <c r="G10" s="36"/>
    </row>
    <row r="11" spans="2:7" ht="172.5" customHeight="1" thickBot="1" x14ac:dyDescent="0.3">
      <c r="B11" s="4">
        <v>1</v>
      </c>
      <c r="C11" s="5" t="s">
        <v>10</v>
      </c>
      <c r="D11" s="3"/>
      <c r="E11" s="8">
        <v>1</v>
      </c>
      <c r="F11" s="22">
        <v>19800</v>
      </c>
      <c r="G11" s="13">
        <f>E11*F11</f>
        <v>19800</v>
      </c>
    </row>
    <row r="12" spans="2:7" ht="184.5" customHeight="1" thickBot="1" x14ac:dyDescent="0.3">
      <c r="B12" s="23">
        <v>2</v>
      </c>
      <c r="C12" s="25" t="s">
        <v>9</v>
      </c>
      <c r="D12" s="24"/>
      <c r="E12" s="24">
        <v>1</v>
      </c>
      <c r="F12" s="26">
        <v>20000</v>
      </c>
      <c r="G12" s="13">
        <f t="shared" ref="G12:G20" si="0">E12*F12</f>
        <v>20000</v>
      </c>
    </row>
    <row r="13" spans="2:7" ht="187.5" customHeight="1" thickBot="1" x14ac:dyDescent="0.3">
      <c r="B13" s="4">
        <v>3</v>
      </c>
      <c r="C13" s="27" t="s">
        <v>11</v>
      </c>
      <c r="D13" s="6"/>
      <c r="E13" s="8">
        <v>1</v>
      </c>
      <c r="F13" s="28">
        <v>42500</v>
      </c>
      <c r="G13" s="13">
        <f t="shared" si="0"/>
        <v>42500</v>
      </c>
    </row>
    <row r="14" spans="2:7" ht="166.5" customHeight="1" thickBot="1" x14ac:dyDescent="0.3">
      <c r="B14" s="23">
        <v>4</v>
      </c>
      <c r="C14" s="24" t="s">
        <v>17</v>
      </c>
      <c r="D14" s="24"/>
      <c r="E14" s="24">
        <v>1</v>
      </c>
      <c r="F14" s="26">
        <v>15000</v>
      </c>
      <c r="G14" s="13">
        <f t="shared" si="0"/>
        <v>15000</v>
      </c>
    </row>
    <row r="15" spans="2:7" ht="190.5" customHeight="1" thickBot="1" x14ac:dyDescent="0.3">
      <c r="B15" s="4">
        <v>5</v>
      </c>
      <c r="C15" s="5" t="s">
        <v>12</v>
      </c>
      <c r="D15" s="6"/>
      <c r="E15" s="6">
        <v>1</v>
      </c>
      <c r="F15" s="11">
        <v>15580</v>
      </c>
      <c r="G15" s="13">
        <f t="shared" si="0"/>
        <v>15580</v>
      </c>
    </row>
    <row r="16" spans="2:7" ht="165.75" customHeight="1" thickBot="1" x14ac:dyDescent="0.3">
      <c r="B16" s="4">
        <v>6</v>
      </c>
      <c r="C16" s="5" t="s">
        <v>15</v>
      </c>
      <c r="D16" s="6"/>
      <c r="E16" s="6">
        <v>1</v>
      </c>
      <c r="F16" s="11">
        <v>11030</v>
      </c>
      <c r="G16" s="13">
        <f t="shared" si="0"/>
        <v>11030</v>
      </c>
    </row>
    <row r="17" spans="2:7" ht="139.5" customHeight="1" thickBot="1" x14ac:dyDescent="0.3">
      <c r="B17" s="4">
        <v>7</v>
      </c>
      <c r="C17" s="5" t="s">
        <v>16</v>
      </c>
      <c r="D17" s="6"/>
      <c r="E17" s="6">
        <v>1</v>
      </c>
      <c r="F17" s="11">
        <v>9900</v>
      </c>
      <c r="G17" s="13">
        <f t="shared" si="0"/>
        <v>9900</v>
      </c>
    </row>
    <row r="18" spans="2:7" ht="148.5" customHeight="1" thickBot="1" x14ac:dyDescent="0.3">
      <c r="B18" s="4">
        <v>8</v>
      </c>
      <c r="C18" s="9" t="s">
        <v>13</v>
      </c>
      <c r="D18" s="6" t="s">
        <v>21</v>
      </c>
      <c r="E18" s="10">
        <v>1</v>
      </c>
      <c r="F18" s="11">
        <v>50000</v>
      </c>
      <c r="G18" s="13">
        <f t="shared" si="0"/>
        <v>50000</v>
      </c>
    </row>
    <row r="19" spans="2:7" ht="173.25" customHeight="1" thickBot="1" x14ac:dyDescent="0.3">
      <c r="B19" s="4">
        <v>9</v>
      </c>
      <c r="C19" s="5" t="s">
        <v>14</v>
      </c>
      <c r="D19" s="6"/>
      <c r="E19" s="6">
        <v>1</v>
      </c>
      <c r="F19" s="11">
        <v>71610</v>
      </c>
      <c r="G19" s="13">
        <f t="shared" si="0"/>
        <v>71610</v>
      </c>
    </row>
    <row r="20" spans="2:7" ht="178.5" customHeight="1" thickBot="1" x14ac:dyDescent="0.3">
      <c r="B20" s="4">
        <v>10</v>
      </c>
      <c r="C20" s="5" t="s">
        <v>18</v>
      </c>
      <c r="D20" s="6"/>
      <c r="E20" s="6">
        <v>1</v>
      </c>
      <c r="F20" s="6">
        <v>19000</v>
      </c>
      <c r="G20" s="13">
        <f t="shared" si="0"/>
        <v>19000</v>
      </c>
    </row>
    <row r="21" spans="2:7" ht="213" customHeight="1" thickBot="1" x14ac:dyDescent="0.3">
      <c r="B21" s="4">
        <v>12</v>
      </c>
      <c r="C21" s="5" t="s">
        <v>19</v>
      </c>
      <c r="D21" s="6" t="s">
        <v>21</v>
      </c>
      <c r="E21" s="3">
        <v>1</v>
      </c>
      <c r="F21" s="3">
        <v>90000</v>
      </c>
      <c r="G21" s="13">
        <f>E21*F21</f>
        <v>90000</v>
      </c>
    </row>
    <row r="22" spans="2:7" ht="267" customHeight="1" thickBot="1" x14ac:dyDescent="0.3">
      <c r="B22" s="4">
        <v>13</v>
      </c>
      <c r="C22" s="5" t="s">
        <v>20</v>
      </c>
      <c r="D22" s="6"/>
      <c r="E22" s="3">
        <v>2</v>
      </c>
      <c r="F22" s="3">
        <v>100000</v>
      </c>
      <c r="G22" s="13">
        <f t="shared" ref="G22:G24" si="1">E22*F22</f>
        <v>200000</v>
      </c>
    </row>
    <row r="23" spans="2:7" ht="25.5" customHeight="1" thickBot="1" x14ac:dyDescent="0.3">
      <c r="B23" s="4">
        <v>14</v>
      </c>
      <c r="C23" s="5" t="s">
        <v>25</v>
      </c>
      <c r="D23" s="6" t="s">
        <v>21</v>
      </c>
      <c r="E23" s="3">
        <v>1</v>
      </c>
      <c r="F23" s="3">
        <v>20000</v>
      </c>
      <c r="G23" s="13">
        <f t="shared" si="1"/>
        <v>20000</v>
      </c>
    </row>
    <row r="24" spans="2:7" ht="16.149999999999999" customHeight="1" thickBot="1" x14ac:dyDescent="0.3">
      <c r="B24" s="4">
        <v>15</v>
      </c>
      <c r="C24" s="5" t="s">
        <v>22</v>
      </c>
      <c r="D24" s="6" t="s">
        <v>21</v>
      </c>
      <c r="E24" s="3">
        <v>1</v>
      </c>
      <c r="F24" s="3">
        <v>20000</v>
      </c>
      <c r="G24" s="13">
        <f t="shared" si="1"/>
        <v>20000</v>
      </c>
    </row>
    <row r="25" spans="2:7" ht="16.149999999999999" customHeight="1" thickBot="1" x14ac:dyDescent="0.3">
      <c r="B25" s="4">
        <v>16</v>
      </c>
      <c r="C25" s="5" t="s">
        <v>23</v>
      </c>
      <c r="D25" s="6" t="s">
        <v>21</v>
      </c>
      <c r="E25" s="3">
        <v>1</v>
      </c>
      <c r="F25" s="3">
        <v>90000</v>
      </c>
      <c r="G25" s="13">
        <f t="shared" ref="G25:G28" si="2">E25*F25</f>
        <v>90000</v>
      </c>
    </row>
    <row r="26" spans="2:7" ht="16.5" thickBot="1" x14ac:dyDescent="0.3">
      <c r="B26" s="4">
        <v>17</v>
      </c>
      <c r="C26" s="5" t="s">
        <v>24</v>
      </c>
      <c r="D26" s="6"/>
      <c r="E26" s="3">
        <v>5</v>
      </c>
      <c r="F26" s="3">
        <v>6000</v>
      </c>
      <c r="G26" s="13">
        <f t="shared" si="2"/>
        <v>30000</v>
      </c>
    </row>
    <row r="27" spans="2:7" ht="16.5" thickBot="1" x14ac:dyDescent="0.3">
      <c r="B27" s="4">
        <v>18</v>
      </c>
      <c r="C27" s="5" t="s">
        <v>26</v>
      </c>
      <c r="D27" s="6" t="s">
        <v>21</v>
      </c>
      <c r="E27" s="3">
        <v>1</v>
      </c>
      <c r="F27" s="3">
        <v>20000</v>
      </c>
      <c r="G27" s="13">
        <f t="shared" si="2"/>
        <v>20000</v>
      </c>
    </row>
    <row r="28" spans="2:7" ht="16.5" thickBot="1" x14ac:dyDescent="0.3">
      <c r="B28" s="4">
        <v>19</v>
      </c>
      <c r="C28" s="5" t="s">
        <v>27</v>
      </c>
      <c r="D28" s="6" t="s">
        <v>21</v>
      </c>
      <c r="E28" s="3">
        <v>1</v>
      </c>
      <c r="F28" s="3">
        <v>20000</v>
      </c>
      <c r="G28" s="13">
        <f t="shared" si="2"/>
        <v>20000</v>
      </c>
    </row>
    <row r="29" spans="2:7" ht="16.5" thickBot="1" x14ac:dyDescent="0.3">
      <c r="B29" s="4">
        <v>19</v>
      </c>
      <c r="C29" s="5" t="s">
        <v>28</v>
      </c>
      <c r="D29" s="6" t="s">
        <v>21</v>
      </c>
      <c r="E29" s="3">
        <v>1</v>
      </c>
      <c r="F29" s="3">
        <v>15000</v>
      </c>
      <c r="G29" s="13">
        <f t="shared" ref="G29:G30" si="3">E29*F29</f>
        <v>15000</v>
      </c>
    </row>
    <row r="30" spans="2:7" ht="16.5" thickBot="1" x14ac:dyDescent="0.3">
      <c r="B30" s="4">
        <v>19</v>
      </c>
      <c r="C30" s="5" t="s">
        <v>29</v>
      </c>
      <c r="D30" s="6"/>
      <c r="E30" s="3">
        <v>1</v>
      </c>
      <c r="F30" s="3">
        <v>50000</v>
      </c>
      <c r="G30" s="13">
        <f t="shared" si="3"/>
        <v>50000</v>
      </c>
    </row>
    <row r="31" spans="2:7" ht="15.75" thickBot="1" x14ac:dyDescent="0.3">
      <c r="B31" s="29"/>
      <c r="C31" s="30"/>
      <c r="D31" s="30"/>
      <c r="E31" s="30"/>
      <c r="F31" s="30"/>
      <c r="G31" s="31"/>
    </row>
    <row r="32" spans="2:7" ht="19.5" thickBot="1" x14ac:dyDescent="0.35">
      <c r="B32" s="7"/>
      <c r="C32" s="18" t="s">
        <v>8</v>
      </c>
      <c r="D32" s="19" t="s">
        <v>5</v>
      </c>
      <c r="E32" s="20"/>
      <c r="F32" s="20"/>
      <c r="G32" s="21">
        <f>SUM(G11:G30)</f>
        <v>829420</v>
      </c>
    </row>
    <row r="33" spans="2:7" ht="19.5" thickBot="1" x14ac:dyDescent="0.35">
      <c r="B33" s="7"/>
      <c r="C33" s="14" t="s">
        <v>7</v>
      </c>
      <c r="D33" s="15" t="s">
        <v>5</v>
      </c>
      <c r="E33" s="14"/>
      <c r="F33" s="14"/>
      <c r="G33" s="12">
        <f>G32*1.2</f>
        <v>995304</v>
      </c>
    </row>
  </sheetData>
  <mergeCells count="5">
    <mergeCell ref="B3:G3"/>
    <mergeCell ref="B4:G4"/>
    <mergeCell ref="B5:G5"/>
    <mergeCell ref="B6:G6"/>
    <mergeCell ref="B10:G10"/>
  </mergeCells>
  <pageMargins left="0.7" right="0.7" top="0.75" bottom="0.75" header="0.3" footer="0.3"/>
  <pageSetup paperSize="9" scale="6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2019-05-29T16:41:48Z</dcterms:modified>
</cp:coreProperties>
</file>