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9" i="1"/>
  <c r="E9" i="1"/>
  <c r="E8" i="1"/>
  <c r="E7" i="1"/>
  <c r="E18" i="1"/>
  <c r="E17" i="1"/>
  <c r="D11" i="1" l="1"/>
  <c r="E11" i="1" s="1"/>
  <c r="E13" i="1"/>
  <c r="E12" i="1"/>
  <c r="D16" i="1" l="1"/>
  <c r="E10" i="1"/>
  <c r="E15" i="1"/>
</calcChain>
</file>

<file path=xl/sharedStrings.xml><?xml version="1.0" encoding="utf-8"?>
<sst xmlns="http://schemas.openxmlformats.org/spreadsheetml/2006/main" count="35" uniqueCount="35">
  <si>
    <t>Стаття витрат</t>
  </si>
  <si>
    <t>Орієнтовна вартість загальна, грн.</t>
  </si>
  <si>
    <t>Орієнтовна вартість за одиницю, грн.</t>
  </si>
  <si>
    <t>№ п/п</t>
  </si>
  <si>
    <t>Посилання на джерело інформації про складову проекту</t>
  </si>
  <si>
    <t>Встановлення лав (орієнтовно 10% вартості предмету)</t>
  </si>
  <si>
    <t>3.</t>
  </si>
  <si>
    <t>1.</t>
  </si>
  <si>
    <t>2.</t>
  </si>
  <si>
    <t>Встановлення урн для сміття (орієнтовно 10% вартості предмету)</t>
  </si>
  <si>
    <t>Внутрішнє відро для сміття</t>
  </si>
  <si>
    <t>4.</t>
  </si>
  <si>
    <t>5.</t>
  </si>
  <si>
    <t>6.</t>
  </si>
  <si>
    <t>7.</t>
  </si>
  <si>
    <t>https://www.lampa.kiev.ua/ua/katalog/78994.html</t>
  </si>
  <si>
    <r>
      <t>Орієнтовна вартість (кошторис) проекту</t>
    </r>
    <r>
      <rPr>
        <i/>
        <sz val="14"/>
        <color rgb="FF000000"/>
        <rFont val="Times New Roman"/>
        <family val="1"/>
        <charset val="204"/>
      </rPr>
      <t>:</t>
    </r>
  </si>
  <si>
    <t>ЗАГАЛОМ:</t>
  </si>
  <si>
    <t>Урна для сміття VMVU010</t>
  </si>
  <si>
    <t>http://greensad.ua/ua/product/urna-um-025-/</t>
  </si>
  <si>
    <t>Стовпці до огорожі</t>
  </si>
  <si>
    <t>http://budsanteh.com/uk/stijki-okrugli</t>
  </si>
  <si>
    <t>http://budsanteh.com/uk/kovani-ogorozhi/420uk/307-kovana-ogorozha-model-m-1</t>
  </si>
  <si>
    <t>Встановлення огородження (орієнтовно 10% вартості предмету)</t>
  </si>
  <si>
    <t>Орієнтовна кількість, одиниць</t>
  </si>
  <si>
    <t xml:space="preserve">«Дивоглядки» - влаштування по периметру озера «Лебединка» огородження та  відпочинкових лав. </t>
  </si>
  <si>
    <t>Лави з додатковою підставкою для ніг</t>
  </si>
  <si>
    <t>Освітлення - вуличні стовпчики висотою до 70 см</t>
  </si>
  <si>
    <t>Встановлення освітлення (орієнтовно 10% вартості предмету)</t>
  </si>
  <si>
    <t>Непередбачні витрати (орієнтовно 15% від пропосаних витрат)</t>
  </si>
  <si>
    <t>8.</t>
  </si>
  <si>
    <t>9.</t>
  </si>
  <si>
    <t>10.</t>
  </si>
  <si>
    <t>11.</t>
  </si>
  <si>
    <t>Кована огорожа, антикорозійне пофарбування, пог.м.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</si>
</sst>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u/>
      <sz val="14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2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1" applyFont="1" applyFill="1" applyBorder="1" applyAlignment="1">
      <alignment horizontal="center" wrapText="1"/>
    </xf>
    <xf numFmtId="0" fontId="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0" xfId="0" applyFont="1" applyFill="1"/>
    <xf numFmtId="1" fontId="8" fillId="0" borderId="1" xfId="0" applyNumberFormat="1" applyFont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dsanteh.com/uk/stijki-okrugli" TargetMode="External"/><Relationship Id="rId2" Type="http://schemas.openxmlformats.org/officeDocument/2006/relationships/hyperlink" Target="http://greensad.ua/ua/product/urna-um-025-/" TargetMode="External"/><Relationship Id="rId1" Type="http://schemas.openxmlformats.org/officeDocument/2006/relationships/hyperlink" Target="https://www.lampa.kiev.ua/ua/katalog/78994.html" TargetMode="External"/><Relationship Id="rId4" Type="http://schemas.openxmlformats.org/officeDocument/2006/relationships/hyperlink" Target="http://budsanteh.com/uk/kovani-ogorozhi/420uk/307-kovana-ogorozha-model-m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abSelected="1" topLeftCell="A4" workbookViewId="0">
      <selection activeCell="E17" sqref="E17:E18"/>
    </sheetView>
  </sheetViews>
  <sheetFormatPr defaultRowHeight="15" x14ac:dyDescent="0.25"/>
  <cols>
    <col min="1" max="1" width="9.140625" style="1"/>
    <col min="2" max="2" width="66" customWidth="1"/>
    <col min="3" max="3" width="16.5703125" style="1" customWidth="1"/>
    <col min="4" max="6" width="27" style="1" customWidth="1"/>
  </cols>
  <sheetData>
    <row r="3" spans="1:6" ht="19.5" x14ac:dyDescent="0.25">
      <c r="B3" s="5" t="s">
        <v>16</v>
      </c>
    </row>
    <row r="4" spans="1:6" ht="19.5" x14ac:dyDescent="0.25">
      <c r="B4" s="8" t="s">
        <v>25</v>
      </c>
    </row>
    <row r="6" spans="1:6" ht="47.25" customHeight="1" x14ac:dyDescent="0.25">
      <c r="A6" s="2" t="s">
        <v>3</v>
      </c>
      <c r="B6" s="3" t="s">
        <v>0</v>
      </c>
      <c r="C6" s="4" t="s">
        <v>24</v>
      </c>
      <c r="D6" s="4" t="s">
        <v>2</v>
      </c>
      <c r="E6" s="4" t="s">
        <v>1</v>
      </c>
      <c r="F6" s="4" t="s">
        <v>4</v>
      </c>
    </row>
    <row r="7" spans="1:6" s="13" customFormat="1" ht="60" x14ac:dyDescent="0.25">
      <c r="A7" s="10" t="s">
        <v>7</v>
      </c>
      <c r="B7" s="11" t="s">
        <v>34</v>
      </c>
      <c r="C7" s="10">
        <v>400</v>
      </c>
      <c r="D7" s="10">
        <v>436</v>
      </c>
      <c r="E7" s="10">
        <f>C7*D7</f>
        <v>174400</v>
      </c>
      <c r="F7" s="12" t="s">
        <v>22</v>
      </c>
    </row>
    <row r="8" spans="1:6" s="13" customFormat="1" ht="30" x14ac:dyDescent="0.25">
      <c r="A8" s="10" t="s">
        <v>8</v>
      </c>
      <c r="B8" s="11" t="s">
        <v>20</v>
      </c>
      <c r="C8" s="10">
        <v>400</v>
      </c>
      <c r="D8" s="10">
        <v>380</v>
      </c>
      <c r="E8" s="10">
        <f>C8*D8</f>
        <v>152000</v>
      </c>
      <c r="F8" s="12" t="s">
        <v>21</v>
      </c>
    </row>
    <row r="9" spans="1:6" s="13" customFormat="1" x14ac:dyDescent="0.25">
      <c r="A9" s="14" t="s">
        <v>6</v>
      </c>
      <c r="B9" s="15" t="s">
        <v>23</v>
      </c>
      <c r="C9" s="14">
        <v>400</v>
      </c>
      <c r="D9" s="14">
        <f>(D7+D8)*10%</f>
        <v>81.600000000000009</v>
      </c>
      <c r="E9" s="14">
        <f>C9*D9</f>
        <v>32640.000000000004</v>
      </c>
      <c r="F9" s="16"/>
    </row>
    <row r="10" spans="1:6" s="18" customFormat="1" x14ac:dyDescent="0.25">
      <c r="A10" s="10" t="s">
        <v>11</v>
      </c>
      <c r="B10" s="11" t="s">
        <v>26</v>
      </c>
      <c r="C10" s="10">
        <v>14</v>
      </c>
      <c r="D10" s="10">
        <v>6000</v>
      </c>
      <c r="E10" s="10">
        <f t="shared" ref="E8:E15" si="0">C10*D10</f>
        <v>84000</v>
      </c>
      <c r="F10" s="17"/>
    </row>
    <row r="11" spans="1:6" s="13" customFormat="1" x14ac:dyDescent="0.25">
      <c r="A11" s="14" t="s">
        <v>12</v>
      </c>
      <c r="B11" s="15" t="s">
        <v>5</v>
      </c>
      <c r="C11" s="14">
        <v>14</v>
      </c>
      <c r="D11" s="14">
        <f>D10*10%</f>
        <v>600</v>
      </c>
      <c r="E11" s="14">
        <f t="shared" ref="E11" si="1">C11*D11</f>
        <v>8400</v>
      </c>
      <c r="F11" s="16"/>
    </row>
    <row r="12" spans="1:6" s="13" customFormat="1" ht="30" x14ac:dyDescent="0.25">
      <c r="A12" s="10" t="s">
        <v>13</v>
      </c>
      <c r="B12" s="11" t="s">
        <v>18</v>
      </c>
      <c r="C12" s="10">
        <v>14</v>
      </c>
      <c r="D12" s="10">
        <v>2321</v>
      </c>
      <c r="E12" s="10">
        <f t="shared" ref="E12:E14" si="2">C12*D12</f>
        <v>32494</v>
      </c>
      <c r="F12" s="12" t="s">
        <v>19</v>
      </c>
    </row>
    <row r="13" spans="1:6" s="13" customFormat="1" x14ac:dyDescent="0.25">
      <c r="A13" s="14" t="s">
        <v>14</v>
      </c>
      <c r="B13" s="15" t="s">
        <v>10</v>
      </c>
      <c r="C13" s="14">
        <v>14</v>
      </c>
      <c r="D13" s="14">
        <v>300</v>
      </c>
      <c r="E13" s="14">
        <f t="shared" si="2"/>
        <v>4200</v>
      </c>
      <c r="F13" s="16"/>
    </row>
    <row r="14" spans="1:6" s="13" customFormat="1" x14ac:dyDescent="0.25">
      <c r="A14" s="14" t="s">
        <v>30</v>
      </c>
      <c r="B14" s="15" t="s">
        <v>9</v>
      </c>
      <c r="C14" s="14">
        <v>14</v>
      </c>
      <c r="D14" s="14">
        <f>D12*10%</f>
        <v>232.10000000000002</v>
      </c>
      <c r="E14" s="14">
        <v>697</v>
      </c>
      <c r="F14" s="16"/>
    </row>
    <row r="15" spans="1:6" s="13" customFormat="1" ht="30" x14ac:dyDescent="0.25">
      <c r="A15" s="10" t="s">
        <v>31</v>
      </c>
      <c r="B15" s="11" t="s">
        <v>27</v>
      </c>
      <c r="C15" s="10">
        <v>20</v>
      </c>
      <c r="D15" s="10">
        <v>1500</v>
      </c>
      <c r="E15" s="10">
        <f t="shared" si="0"/>
        <v>30000</v>
      </c>
      <c r="F15" s="12" t="s">
        <v>15</v>
      </c>
    </row>
    <row r="16" spans="1:6" s="13" customFormat="1" x14ac:dyDescent="0.25">
      <c r="A16" s="14" t="s">
        <v>32</v>
      </c>
      <c r="B16" s="15" t="s">
        <v>28</v>
      </c>
      <c r="C16" s="14">
        <v>20</v>
      </c>
      <c r="D16" s="14">
        <f>D15*10%</f>
        <v>150</v>
      </c>
      <c r="E16" s="14">
        <v>2223</v>
      </c>
      <c r="F16" s="16"/>
    </row>
    <row r="17" spans="1:6" s="13" customFormat="1" x14ac:dyDescent="0.25">
      <c r="A17" s="14" t="s">
        <v>33</v>
      </c>
      <c r="B17" s="15" t="s">
        <v>29</v>
      </c>
      <c r="C17" s="14"/>
      <c r="D17" s="14"/>
      <c r="E17" s="19">
        <f>SUM(E7:E16)*15%</f>
        <v>78158.099999999991</v>
      </c>
      <c r="F17" s="16"/>
    </row>
    <row r="18" spans="1:6" s="7" customFormat="1" ht="18.75" x14ac:dyDescent="0.3">
      <c r="A18" s="6"/>
      <c r="B18" s="9" t="s">
        <v>17</v>
      </c>
      <c r="C18" s="6"/>
      <c r="D18" s="6"/>
      <c r="E18" s="20">
        <f>SUM(E7:E17)</f>
        <v>599212.1</v>
      </c>
      <c r="F18" s="6"/>
    </row>
  </sheetData>
  <hyperlinks>
    <hyperlink ref="F15" r:id="rId1"/>
    <hyperlink ref="F12" r:id="rId2"/>
    <hyperlink ref="F8" r:id="rId3"/>
    <hyperlink ref="F7" r:id="rId4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2017-08-14T10:23:56Z</dcterms:modified>
</cp:coreProperties>
</file>